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625" windowHeight="7785" activeTab="0"/>
  </bookViews>
  <sheets>
    <sheet name="Лист1" sheetId="1" r:id="rId1"/>
  </sheets>
  <definedNames>
    <definedName name="_xlnm.Print_Area" localSheetId="0">'Лист1'!$A$1:$R$44</definedName>
  </definedNames>
  <calcPr fullCalcOnLoad="1" refMode="R1C1"/>
</workbook>
</file>

<file path=xl/sharedStrings.xml><?xml version="1.0" encoding="utf-8"?>
<sst xmlns="http://schemas.openxmlformats.org/spreadsheetml/2006/main" count="45" uniqueCount="27">
  <si>
    <t>№</t>
  </si>
  <si>
    <t>Ø до 200 мм</t>
  </si>
  <si>
    <t>Ø от 200 до 400 мм</t>
  </si>
  <si>
    <t>Ø от 400 до 600 мм</t>
  </si>
  <si>
    <t>Ø свыше 600 мм</t>
  </si>
  <si>
    <t>всего</t>
  </si>
  <si>
    <t>в т.ч. ветхие</t>
  </si>
  <si>
    <t xml:space="preserve">   Муниципальные</t>
  </si>
  <si>
    <t>а) магистральные</t>
  </si>
  <si>
    <t>в подземном исполнении</t>
  </si>
  <si>
    <t>надземном исполнении</t>
  </si>
  <si>
    <t>средний уровень износа в %</t>
  </si>
  <si>
    <t>б) распределительные</t>
  </si>
  <si>
    <t>Ведомственные</t>
  </si>
  <si>
    <t>Наименование муниципального образования</t>
  </si>
  <si>
    <t>в том числе из графы  3 ( всего):</t>
  </si>
  <si>
    <r>
      <t xml:space="preserve">Всего,  </t>
    </r>
    <r>
      <rPr>
        <sz val="14"/>
        <rFont val="Times New Roman"/>
        <family val="1"/>
      </rPr>
      <t>в том числе:</t>
    </r>
  </si>
  <si>
    <r>
      <t xml:space="preserve">Всего по МО,  </t>
    </r>
    <r>
      <rPr>
        <sz val="14"/>
        <rFont val="Times New Roman"/>
        <family val="1"/>
      </rPr>
      <t>в том числе:</t>
    </r>
  </si>
  <si>
    <t>Общая протяженность тепловых сетей в 2-х трубном исчислении  / км</t>
  </si>
  <si>
    <t>а) распределительные</t>
  </si>
  <si>
    <t>б. Тепловые сети</t>
  </si>
  <si>
    <t>0</t>
  </si>
  <si>
    <t>40,54</t>
  </si>
  <si>
    <t>21,76</t>
  </si>
  <si>
    <t>5,861</t>
  </si>
  <si>
    <t>8,440</t>
  </si>
  <si>
    <t>4,13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</si>
</sst>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;[Red]0.000"/>
    <numFmt numFmtId="184" formatCode="0.000%"/>
    <numFmt numFmtId="185" formatCode="0.0%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81" fontId="3" fillId="0" borderId="10" xfId="55" applyNumberFormat="1" applyFont="1" applyBorder="1" applyAlignment="1">
      <alignment horizontal="center"/>
    </xf>
    <xf numFmtId="181" fontId="3" fillId="0" borderId="11" xfId="55" applyNumberFormat="1" applyFont="1" applyBorder="1" applyAlignment="1">
      <alignment horizontal="center"/>
    </xf>
    <xf numFmtId="49" fontId="3" fillId="0" borderId="11" xfId="55" applyNumberFormat="1" applyFont="1" applyBorder="1" applyAlignment="1">
      <alignment horizontal="center"/>
    </xf>
    <xf numFmtId="181" fontId="4" fillId="0" borderId="10" xfId="55" applyNumberFormat="1" applyFont="1" applyBorder="1" applyAlignment="1">
      <alignment horizontal="center"/>
    </xf>
    <xf numFmtId="181" fontId="4" fillId="0" borderId="11" xfId="55" applyNumberFormat="1" applyFont="1" applyBorder="1" applyAlignment="1">
      <alignment horizontal="center"/>
    </xf>
    <xf numFmtId="0" fontId="4" fillId="0" borderId="11" xfId="55" applyNumberFormat="1" applyFont="1" applyBorder="1" applyAlignment="1">
      <alignment horizontal="center"/>
    </xf>
    <xf numFmtId="180" fontId="4" fillId="0" borderId="11" xfId="55" applyNumberFormat="1" applyFont="1" applyBorder="1" applyAlignment="1">
      <alignment horizontal="center"/>
    </xf>
    <xf numFmtId="10" fontId="4" fillId="0" borderId="10" xfId="55" applyNumberFormat="1" applyFont="1" applyBorder="1" applyAlignment="1">
      <alignment horizontal="center"/>
    </xf>
    <xf numFmtId="10" fontId="4" fillId="0" borderId="11" xfId="55" applyNumberFormat="1" applyFont="1" applyBorder="1" applyAlignment="1">
      <alignment horizontal="center"/>
    </xf>
    <xf numFmtId="2" fontId="4" fillId="0" borderId="10" xfId="55" applyNumberFormat="1" applyFont="1" applyBorder="1" applyAlignment="1">
      <alignment horizontal="center"/>
    </xf>
    <xf numFmtId="2" fontId="4" fillId="0" borderId="11" xfId="55" applyNumberFormat="1" applyFont="1" applyBorder="1" applyAlignment="1">
      <alignment horizontal="center"/>
    </xf>
    <xf numFmtId="10" fontId="4" fillId="0" borderId="12" xfId="55" applyNumberFormat="1" applyFont="1" applyBorder="1" applyAlignment="1">
      <alignment horizontal="center"/>
    </xf>
    <xf numFmtId="10" fontId="4" fillId="0" borderId="13" xfId="55" applyNumberFormat="1" applyFont="1" applyBorder="1" applyAlignment="1">
      <alignment horizontal="center"/>
    </xf>
    <xf numFmtId="49" fontId="3" fillId="0" borderId="10" xfId="55" applyNumberFormat="1" applyFont="1" applyBorder="1" applyAlignment="1">
      <alignment horizontal="center"/>
    </xf>
    <xf numFmtId="183" fontId="4" fillId="0" borderId="11" xfId="55" applyNumberFormat="1" applyFont="1" applyBorder="1" applyAlignment="1">
      <alignment horizontal="center"/>
    </xf>
    <xf numFmtId="49" fontId="4" fillId="0" borderId="11" xfId="55" applyNumberFormat="1" applyFont="1" applyBorder="1" applyAlignment="1">
      <alignment horizontal="center"/>
    </xf>
    <xf numFmtId="183" fontId="4" fillId="0" borderId="10" xfId="55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49" fontId="3" fillId="0" borderId="11" xfId="55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9" fontId="4" fillId="0" borderId="11" xfId="55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55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3" fillId="0" borderId="10" xfId="55" applyNumberFormat="1" applyFont="1" applyBorder="1" applyAlignment="1">
      <alignment horizontal="center" vertical="top" wrapText="1"/>
    </xf>
    <xf numFmtId="2" fontId="3" fillId="0" borderId="10" xfId="55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left"/>
    </xf>
    <xf numFmtId="9" fontId="4" fillId="0" borderId="13" xfId="55" applyNumberFormat="1" applyFont="1" applyBorder="1" applyAlignment="1">
      <alignment horizontal="center"/>
    </xf>
    <xf numFmtId="181" fontId="3" fillId="0" borderId="11" xfId="55" applyNumberFormat="1" applyFont="1" applyFill="1" applyBorder="1" applyAlignment="1">
      <alignment horizontal="center"/>
    </xf>
    <xf numFmtId="49" fontId="3" fillId="0" borderId="11" xfId="55" applyNumberFormat="1" applyFont="1" applyFill="1" applyBorder="1" applyAlignment="1">
      <alignment horizontal="center"/>
    </xf>
    <xf numFmtId="181" fontId="4" fillId="0" borderId="11" xfId="55" applyNumberFormat="1" applyFont="1" applyFill="1" applyBorder="1" applyAlignment="1">
      <alignment horizontal="center"/>
    </xf>
    <xf numFmtId="49" fontId="4" fillId="0" borderId="11" xfId="55" applyNumberFormat="1" applyFont="1" applyFill="1" applyBorder="1" applyAlignment="1">
      <alignment horizontal="center"/>
    </xf>
    <xf numFmtId="10" fontId="4" fillId="0" borderId="11" xfId="55" applyNumberFormat="1" applyFont="1" applyFill="1" applyBorder="1" applyAlignment="1">
      <alignment horizontal="center"/>
    </xf>
    <xf numFmtId="183" fontId="4" fillId="0" borderId="11" xfId="55" applyNumberFormat="1" applyFont="1" applyFill="1" applyBorder="1" applyAlignment="1">
      <alignment horizontal="center"/>
    </xf>
    <xf numFmtId="2" fontId="4" fillId="0" borderId="11" xfId="55" applyNumberFormat="1" applyFont="1" applyFill="1" applyBorder="1" applyAlignment="1">
      <alignment horizontal="center"/>
    </xf>
    <xf numFmtId="184" fontId="4" fillId="0" borderId="11" xfId="55" applyNumberFormat="1" applyFont="1" applyFill="1" applyBorder="1" applyAlignment="1">
      <alignment horizontal="center"/>
    </xf>
    <xf numFmtId="0" fontId="4" fillId="0" borderId="11" xfId="55" applyNumberFormat="1" applyFont="1" applyFill="1" applyBorder="1" applyAlignment="1">
      <alignment horizontal="center"/>
    </xf>
    <xf numFmtId="10" fontId="4" fillId="0" borderId="13" xfId="55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75" zoomScaleNormal="75" zoomScaleSheetLayoutView="75" zoomScalePageLayoutView="0" workbookViewId="0" topLeftCell="A1">
      <selection activeCell="D20" sqref="D20"/>
    </sheetView>
  </sheetViews>
  <sheetFormatPr defaultColWidth="9.140625" defaultRowHeight="12.75"/>
  <cols>
    <col min="1" max="1" width="5.28125" style="0" customWidth="1"/>
    <col min="2" max="2" width="43.140625" style="0" customWidth="1"/>
    <col min="3" max="3" width="24.28125" style="0" customWidth="1"/>
    <col min="4" max="4" width="21.8515625" style="0" customWidth="1"/>
    <col min="5" max="5" width="24.421875" style="0" customWidth="1"/>
    <col min="6" max="6" width="24.28125" style="0" customWidth="1"/>
    <col min="7" max="7" width="25.00390625" style="0" customWidth="1"/>
    <col min="8" max="8" width="23.28125" style="0" customWidth="1"/>
  </cols>
  <sheetData>
    <row r="1" spans="1:8" s="2" customFormat="1" ht="23.25" thickBot="1">
      <c r="A1" s="55" t="s">
        <v>20</v>
      </c>
      <c r="B1" s="55"/>
      <c r="C1" s="55"/>
      <c r="D1" s="55"/>
      <c r="E1" s="55"/>
      <c r="F1" s="55"/>
      <c r="G1" s="55"/>
      <c r="H1" s="55"/>
    </row>
    <row r="2" spans="1:8" s="2" customFormat="1" ht="35.25" customHeight="1">
      <c r="A2" s="56" t="s">
        <v>0</v>
      </c>
      <c r="B2" s="52" t="s">
        <v>14</v>
      </c>
      <c r="C2" s="59" t="s">
        <v>18</v>
      </c>
      <c r="D2" s="59"/>
      <c r="E2" s="66" t="s">
        <v>15</v>
      </c>
      <c r="F2" s="66"/>
      <c r="G2" s="66"/>
      <c r="H2" s="67"/>
    </row>
    <row r="3" spans="1:8" s="2" customFormat="1" ht="9.75" customHeight="1">
      <c r="A3" s="57"/>
      <c r="B3" s="53"/>
      <c r="C3" s="60"/>
      <c r="D3" s="60"/>
      <c r="E3" s="61" t="s">
        <v>1</v>
      </c>
      <c r="F3" s="60" t="s">
        <v>2</v>
      </c>
      <c r="G3" s="60" t="s">
        <v>3</v>
      </c>
      <c r="H3" s="64" t="s">
        <v>4</v>
      </c>
    </row>
    <row r="4" spans="1:8" s="2" customFormat="1" ht="32.25" customHeight="1" thickBot="1">
      <c r="A4" s="58"/>
      <c r="B4" s="54"/>
      <c r="C4" s="32" t="s">
        <v>5</v>
      </c>
      <c r="D4" s="32" t="s">
        <v>6</v>
      </c>
      <c r="E4" s="62"/>
      <c r="F4" s="63"/>
      <c r="G4" s="63"/>
      <c r="H4" s="65"/>
    </row>
    <row r="5" spans="1:8" s="2" customFormat="1" ht="18.75">
      <c r="A5" s="33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4">
        <v>8</v>
      </c>
    </row>
    <row r="6" spans="1:8" s="2" customFormat="1" ht="18.75" customHeight="1">
      <c r="A6" s="51"/>
      <c r="B6" s="22" t="s">
        <v>7</v>
      </c>
      <c r="C6" s="23"/>
      <c r="D6" s="24"/>
      <c r="E6" s="23"/>
      <c r="F6" s="23"/>
      <c r="G6" s="23"/>
      <c r="H6" s="35"/>
    </row>
    <row r="7" spans="1:8" s="2" customFormat="1" ht="18.75" customHeight="1">
      <c r="A7" s="51"/>
      <c r="B7" s="22" t="s">
        <v>16</v>
      </c>
      <c r="C7" s="25">
        <f aca="true" t="shared" si="0" ref="C7:H7">C8</f>
        <v>62.3</v>
      </c>
      <c r="D7" s="41">
        <f>D9+D10</f>
        <v>16.14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36">
        <f t="shared" si="0"/>
        <v>0</v>
      </c>
    </row>
    <row r="8" spans="1:8" s="1" customFormat="1" ht="18.75" customHeight="1">
      <c r="A8" s="51"/>
      <c r="B8" s="26" t="s">
        <v>19</v>
      </c>
      <c r="C8" s="7">
        <f aca="true" t="shared" si="1" ref="C8:H8">C9+C10</f>
        <v>62.3</v>
      </c>
      <c r="D8" s="42"/>
      <c r="E8" s="7"/>
      <c r="F8" s="7"/>
      <c r="G8" s="7">
        <f t="shared" si="1"/>
        <v>0</v>
      </c>
      <c r="H8" s="18">
        <f t="shared" si="1"/>
        <v>0</v>
      </c>
    </row>
    <row r="9" spans="1:8" s="1" customFormat="1" ht="18.75" customHeight="1">
      <c r="A9" s="51"/>
      <c r="B9" s="27" t="s">
        <v>9</v>
      </c>
      <c r="C9" s="20" t="s">
        <v>22</v>
      </c>
      <c r="D9" s="43">
        <v>10.279</v>
      </c>
      <c r="E9" s="9">
        <v>38.21</v>
      </c>
      <c r="F9" s="9">
        <v>2.334</v>
      </c>
      <c r="G9" s="19"/>
      <c r="H9" s="14"/>
    </row>
    <row r="10" spans="1:8" ht="18.75" customHeight="1">
      <c r="A10" s="51"/>
      <c r="B10" s="27" t="s">
        <v>10</v>
      </c>
      <c r="C10" s="20" t="s">
        <v>23</v>
      </c>
      <c r="D10" s="44" t="s">
        <v>24</v>
      </c>
      <c r="E10" s="9">
        <v>19.12</v>
      </c>
      <c r="F10" s="9">
        <v>2.646</v>
      </c>
      <c r="G10" s="11"/>
      <c r="H10" s="14"/>
    </row>
    <row r="11" spans="1:8" ht="18.75" customHeight="1">
      <c r="A11" s="51"/>
      <c r="B11" s="27" t="s">
        <v>11</v>
      </c>
      <c r="C11" s="28">
        <v>0.8</v>
      </c>
      <c r="D11" s="45">
        <v>0.8</v>
      </c>
      <c r="E11" s="13">
        <v>0.8</v>
      </c>
      <c r="F11" s="13">
        <v>0.8</v>
      </c>
      <c r="G11" s="13"/>
      <c r="H11" s="12"/>
    </row>
    <row r="12" spans="1:8" ht="18.75" customHeight="1">
      <c r="A12" s="51"/>
      <c r="B12" s="29" t="s">
        <v>13</v>
      </c>
      <c r="C12" s="13"/>
      <c r="D12" s="45"/>
      <c r="E12" s="13"/>
      <c r="F12" s="13"/>
      <c r="G12" s="13"/>
      <c r="H12" s="12"/>
    </row>
    <row r="13" spans="1:8" ht="18.75" customHeight="1">
      <c r="A13" s="51"/>
      <c r="B13" s="22" t="s">
        <v>16</v>
      </c>
      <c r="C13" s="6">
        <f aca="true" t="shared" si="2" ref="C13:H13">C14+C18</f>
        <v>15.149999999999999</v>
      </c>
      <c r="D13" s="41">
        <f>D14+D18</f>
        <v>7.09</v>
      </c>
      <c r="E13" s="6">
        <f t="shared" si="2"/>
        <v>9.120000000000001</v>
      </c>
      <c r="F13" s="6">
        <f t="shared" si="2"/>
        <v>6.029999999999999</v>
      </c>
      <c r="G13" s="6">
        <f t="shared" si="2"/>
        <v>0</v>
      </c>
      <c r="H13" s="5">
        <f t="shared" si="2"/>
        <v>0</v>
      </c>
    </row>
    <row r="14" spans="1:8" ht="18.75" customHeight="1">
      <c r="A14" s="51"/>
      <c r="B14" s="22" t="s">
        <v>8</v>
      </c>
      <c r="C14" s="6">
        <f aca="true" t="shared" si="3" ref="C14:H14">C15+C16</f>
        <v>0</v>
      </c>
      <c r="D14" s="42" t="s">
        <v>21</v>
      </c>
      <c r="E14" s="30">
        <v>0</v>
      </c>
      <c r="F14" s="7"/>
      <c r="G14" s="7">
        <f t="shared" si="3"/>
        <v>0</v>
      </c>
      <c r="H14" s="18">
        <f t="shared" si="3"/>
        <v>0</v>
      </c>
    </row>
    <row r="15" spans="1:8" ht="18.75" customHeight="1">
      <c r="A15" s="51"/>
      <c r="B15" s="27" t="s">
        <v>9</v>
      </c>
      <c r="C15" s="9">
        <v>0</v>
      </c>
      <c r="D15" s="44" t="s">
        <v>21</v>
      </c>
      <c r="E15" s="15">
        <v>0</v>
      </c>
      <c r="F15" s="19">
        <v>0</v>
      </c>
      <c r="G15" s="19"/>
      <c r="H15" s="21"/>
    </row>
    <row r="16" spans="1:8" ht="18.75" customHeight="1">
      <c r="A16" s="51"/>
      <c r="B16" s="27" t="s">
        <v>10</v>
      </c>
      <c r="C16" s="9">
        <v>0</v>
      </c>
      <c r="D16" s="44" t="s">
        <v>21</v>
      </c>
      <c r="E16" s="15">
        <v>0</v>
      </c>
      <c r="F16" s="20" t="s">
        <v>21</v>
      </c>
      <c r="G16" s="9"/>
      <c r="H16" s="8"/>
    </row>
    <row r="17" spans="1:8" ht="18.75" customHeight="1">
      <c r="A17" s="51"/>
      <c r="B17" s="27" t="s">
        <v>11</v>
      </c>
      <c r="C17" s="28"/>
      <c r="D17" s="45"/>
      <c r="E17" s="13"/>
      <c r="F17" s="13"/>
      <c r="G17" s="13"/>
      <c r="H17" s="12"/>
    </row>
    <row r="18" spans="1:8" ht="18.75" customHeight="1">
      <c r="A18" s="51"/>
      <c r="B18" s="26" t="s">
        <v>12</v>
      </c>
      <c r="C18" s="6">
        <f aca="true" t="shared" si="4" ref="C18:H18">C19+C20</f>
        <v>15.149999999999999</v>
      </c>
      <c r="D18" s="41">
        <f t="shared" si="4"/>
        <v>7.09</v>
      </c>
      <c r="E18" s="6">
        <f t="shared" si="4"/>
        <v>9.120000000000001</v>
      </c>
      <c r="F18" s="6">
        <f t="shared" si="4"/>
        <v>6.029999999999999</v>
      </c>
      <c r="G18" s="6">
        <f t="shared" si="4"/>
        <v>0</v>
      </c>
      <c r="H18" s="37">
        <f t="shared" si="4"/>
        <v>0</v>
      </c>
    </row>
    <row r="19" spans="1:8" ht="18.75" customHeight="1">
      <c r="A19" s="51"/>
      <c r="B19" s="27" t="s">
        <v>9</v>
      </c>
      <c r="C19" s="9">
        <v>6.71</v>
      </c>
      <c r="D19" s="46">
        <v>2.96</v>
      </c>
      <c r="E19" s="9">
        <v>4.65</v>
      </c>
      <c r="F19" s="9">
        <v>2.061</v>
      </c>
      <c r="G19" s="20"/>
      <c r="H19" s="14"/>
    </row>
    <row r="20" spans="1:8" ht="18.75" customHeight="1">
      <c r="A20" s="51"/>
      <c r="B20" s="27" t="s">
        <v>10</v>
      </c>
      <c r="C20" s="20" t="s">
        <v>25</v>
      </c>
      <c r="D20" s="44" t="s">
        <v>26</v>
      </c>
      <c r="E20" s="9">
        <v>4.47</v>
      </c>
      <c r="F20" s="9">
        <v>3.969</v>
      </c>
      <c r="G20" s="15"/>
      <c r="H20" s="14"/>
    </row>
    <row r="21" spans="1:8" ht="18.75" customHeight="1">
      <c r="A21" s="51"/>
      <c r="B21" s="27" t="s">
        <v>11</v>
      </c>
      <c r="C21" s="28">
        <v>0.8</v>
      </c>
      <c r="D21" s="45">
        <v>0.8</v>
      </c>
      <c r="E21" s="13">
        <v>0.8</v>
      </c>
      <c r="F21" s="13">
        <v>0.8</v>
      </c>
      <c r="G21" s="13"/>
      <c r="H21" s="12"/>
    </row>
    <row r="22" spans="1:8" ht="18.75" customHeight="1">
      <c r="A22" s="51"/>
      <c r="B22" s="22" t="s">
        <v>17</v>
      </c>
      <c r="C22" s="6">
        <f aca="true" t="shared" si="5" ref="C22:H22">C23+C27</f>
        <v>77.46</v>
      </c>
      <c r="D22" s="41">
        <f t="shared" si="5"/>
        <v>23.23</v>
      </c>
      <c r="E22" s="6">
        <f t="shared" si="5"/>
        <v>66.45</v>
      </c>
      <c r="F22" s="6">
        <f t="shared" si="5"/>
        <v>11.01</v>
      </c>
      <c r="G22" s="6">
        <f t="shared" si="5"/>
        <v>0</v>
      </c>
      <c r="H22" s="5">
        <f t="shared" si="5"/>
        <v>0</v>
      </c>
    </row>
    <row r="23" spans="1:8" ht="18.75" customHeight="1">
      <c r="A23" s="51"/>
      <c r="B23" s="22" t="s">
        <v>8</v>
      </c>
      <c r="C23" s="6">
        <f aca="true" t="shared" si="6" ref="C23:H23">C24+C25</f>
        <v>0</v>
      </c>
      <c r="D23" s="41">
        <v>0</v>
      </c>
      <c r="E23" s="30">
        <f t="shared" si="6"/>
        <v>0</v>
      </c>
      <c r="F23" s="6">
        <f t="shared" si="6"/>
        <v>0</v>
      </c>
      <c r="G23" s="6">
        <f t="shared" si="6"/>
        <v>0</v>
      </c>
      <c r="H23" s="5">
        <f t="shared" si="6"/>
        <v>0</v>
      </c>
    </row>
    <row r="24" spans="1:8" ht="18.75" customHeight="1">
      <c r="A24" s="51"/>
      <c r="B24" s="27" t="s">
        <v>9</v>
      </c>
      <c r="C24" s="9">
        <f>E24+F24+G24+H24</f>
        <v>0</v>
      </c>
      <c r="D24" s="47">
        <v>0</v>
      </c>
      <c r="E24" s="15">
        <v>0</v>
      </c>
      <c r="F24" s="19"/>
      <c r="G24" s="19"/>
      <c r="H24" s="21"/>
    </row>
    <row r="25" spans="1:8" ht="18.75" customHeight="1">
      <c r="A25" s="51"/>
      <c r="B25" s="27" t="s">
        <v>10</v>
      </c>
      <c r="C25" s="9">
        <f>E25+F25+G25+H25</f>
        <v>0</v>
      </c>
      <c r="D25" s="44"/>
      <c r="E25" s="15">
        <v>0</v>
      </c>
      <c r="F25" s="15">
        <v>0</v>
      </c>
      <c r="G25" s="9"/>
      <c r="H25" s="8"/>
    </row>
    <row r="26" spans="1:8" ht="16.5" customHeight="1">
      <c r="A26" s="51"/>
      <c r="B26" s="27" t="s">
        <v>11</v>
      </c>
      <c r="C26" s="28">
        <v>0.51</v>
      </c>
      <c r="D26" s="48"/>
      <c r="E26" s="13"/>
      <c r="F26" s="13"/>
      <c r="G26" s="13"/>
      <c r="H26" s="12"/>
    </row>
    <row r="27" spans="1:8" ht="15.75" customHeight="1">
      <c r="A27" s="51"/>
      <c r="B27" s="26" t="s">
        <v>12</v>
      </c>
      <c r="C27" s="6">
        <f aca="true" t="shared" si="7" ref="C27:H27">C28+C29</f>
        <v>77.46</v>
      </c>
      <c r="D27" s="41">
        <f t="shared" si="7"/>
        <v>23.23</v>
      </c>
      <c r="E27" s="6">
        <f t="shared" si="7"/>
        <v>66.45</v>
      </c>
      <c r="F27" s="6">
        <f t="shared" si="7"/>
        <v>11.01</v>
      </c>
      <c r="G27" s="6">
        <f t="shared" si="7"/>
        <v>0</v>
      </c>
      <c r="H27" s="37">
        <f t="shared" si="7"/>
        <v>0</v>
      </c>
    </row>
    <row r="28" spans="1:8" ht="18.75" customHeight="1">
      <c r="A28" s="51"/>
      <c r="B28" s="27" t="s">
        <v>9</v>
      </c>
      <c r="C28" s="20">
        <f>E28+F28+G28</f>
        <v>47.254999999999995</v>
      </c>
      <c r="D28" s="43">
        <f>D19+D9</f>
        <v>13.239</v>
      </c>
      <c r="E28" s="9">
        <f aca="true" t="shared" si="8" ref="D28:H29">E9+E19</f>
        <v>42.86</v>
      </c>
      <c r="F28" s="9">
        <f t="shared" si="8"/>
        <v>4.395</v>
      </c>
      <c r="G28" s="9">
        <f t="shared" si="8"/>
        <v>0</v>
      </c>
      <c r="H28" s="14">
        <f t="shared" si="8"/>
        <v>0</v>
      </c>
    </row>
    <row r="29" spans="1:8" ht="18.75" customHeight="1">
      <c r="A29" s="51"/>
      <c r="B29" s="27" t="s">
        <v>10</v>
      </c>
      <c r="C29" s="20">
        <f>E29+F29+G29</f>
        <v>30.205</v>
      </c>
      <c r="D29" s="49">
        <f t="shared" si="8"/>
        <v>9.991</v>
      </c>
      <c r="E29" s="10">
        <f t="shared" si="8"/>
        <v>23.59</v>
      </c>
      <c r="F29" s="10">
        <f t="shared" si="8"/>
        <v>6.615</v>
      </c>
      <c r="G29" s="9">
        <f t="shared" si="8"/>
        <v>0</v>
      </c>
      <c r="H29" s="14">
        <f t="shared" si="8"/>
        <v>0</v>
      </c>
    </row>
    <row r="30" spans="1:8" ht="23.25" customHeight="1" thickBot="1">
      <c r="A30" s="38"/>
      <c r="B30" s="39" t="s">
        <v>11</v>
      </c>
      <c r="C30" s="40"/>
      <c r="D30" s="50"/>
      <c r="E30" s="17"/>
      <c r="F30" s="17"/>
      <c r="G30" s="17"/>
      <c r="H30" s="16"/>
    </row>
    <row r="31" spans="1:7" ht="48.75" customHeight="1">
      <c r="A31" s="4"/>
      <c r="C31" s="1"/>
      <c r="D31" s="1"/>
      <c r="E31" s="1"/>
      <c r="F31" s="1"/>
      <c r="G31" s="1"/>
    </row>
    <row r="32" spans="3:7" s="2" customFormat="1" ht="18.75">
      <c r="C32" s="3"/>
      <c r="D32" s="3"/>
      <c r="E32" s="3"/>
      <c r="F32" s="3"/>
      <c r="G32" s="3"/>
    </row>
  </sheetData>
  <sheetProtection/>
  <mergeCells count="10">
    <mergeCell ref="A6:A29"/>
    <mergeCell ref="B2:B4"/>
    <mergeCell ref="A1:H1"/>
    <mergeCell ref="A2:A4"/>
    <mergeCell ref="C2:D3"/>
    <mergeCell ref="E3:E4"/>
    <mergeCell ref="F3:F4"/>
    <mergeCell ref="G3:G4"/>
    <mergeCell ref="H3:H4"/>
    <mergeCell ref="E2:H2"/>
  </mergeCells>
  <printOptions/>
  <pageMargins left="0.7874015748031497" right="0.1968503937007874" top="0.984251968503937" bottom="0.3937007874015748" header="0.2755905511811024" footer="0.2755905511811024"/>
  <pageSetup horizontalDpi="600" verticalDpi="600" orientation="landscape" paperSize="9" scale="72" r:id="rId1"/>
  <rowBreaks count="1" manualBreakCount="1">
    <brk id="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Vitovtova</cp:lastModifiedBy>
  <cp:lastPrinted>2016-01-16T11:53:18Z</cp:lastPrinted>
  <dcterms:created xsi:type="dcterms:W3CDTF">1996-10-08T23:32:33Z</dcterms:created>
  <dcterms:modified xsi:type="dcterms:W3CDTF">2018-06-25T01:46:27Z</dcterms:modified>
  <cp:category/>
  <cp:version/>
  <cp:contentType/>
  <cp:contentStatus/>
</cp:coreProperties>
</file>